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ön değerlendirme " sheetId="4" r:id="rId1"/>
  </sheets>
  <calcPr calcId="125725"/>
</workbook>
</file>

<file path=xl/calcChain.xml><?xml version="1.0" encoding="utf-8"?>
<calcChain xmlns="http://schemas.openxmlformats.org/spreadsheetml/2006/main">
  <c r="D20" i="4"/>
  <c r="F21"/>
  <c r="D21"/>
  <c r="F24"/>
  <c r="D24"/>
  <c r="F18"/>
  <c r="D18"/>
  <c r="F20"/>
  <c r="F23"/>
  <c r="D23"/>
  <c r="F22"/>
  <c r="D22"/>
  <c r="F19"/>
  <c r="D19"/>
  <c r="F25"/>
  <c r="D25"/>
  <c r="G21" l="1"/>
  <c r="G25"/>
  <c r="G24"/>
  <c r="G18"/>
  <c r="G20"/>
  <c r="G23"/>
  <c r="G22"/>
  <c r="G19"/>
</calcChain>
</file>

<file path=xl/sharedStrings.xml><?xml version="1.0" encoding="utf-8"?>
<sst xmlns="http://schemas.openxmlformats.org/spreadsheetml/2006/main" count="66" uniqueCount="45">
  <si>
    <t>ÖN DEĞERLENDİRMEYE TABİ TUTULAN ADAYLAR</t>
  </si>
  <si>
    <t>Sıra No.</t>
  </si>
  <si>
    <t>Ales</t>
  </si>
  <si>
    <t>Puan</t>
  </si>
  <si>
    <t>Lisans Mezunuyeti</t>
  </si>
  <si>
    <t>100'lük Sistem Notu</t>
  </si>
  <si>
    <t>(A) puanın %70'ini</t>
  </si>
  <si>
    <t>(B) puanın %30'unu</t>
  </si>
  <si>
    <t>(A+B) 
Ön Değerlendirme Notu</t>
  </si>
  <si>
    <t>Giriş Sınavına</t>
  </si>
  <si>
    <t>Açıklama</t>
  </si>
  <si>
    <t>1.</t>
  </si>
  <si>
    <t>2.</t>
  </si>
  <si>
    <t>3.</t>
  </si>
  <si>
    <t>Adı ve Soyadı</t>
  </si>
  <si>
    <t>Giriş Sınavının Yeri, 
Tarihi ve Saati</t>
  </si>
  <si>
    <t>4.</t>
  </si>
  <si>
    <t>5.</t>
  </si>
  <si>
    <t>6.</t>
  </si>
  <si>
    <t>7.</t>
  </si>
  <si>
    <t>8.</t>
  </si>
  <si>
    <t>BİRİM</t>
  </si>
  <si>
    <t>KÖŞK MESLEK YÜKSEKOKULU</t>
  </si>
  <si>
    <t>BÖLÜM</t>
  </si>
  <si>
    <t>YÖNETİM VE ORGANİZASYON BÖLÜMÜ</t>
  </si>
  <si>
    <t>PROGRAM</t>
  </si>
  <si>
    <t>KADRO ADEDİ</t>
  </si>
  <si>
    <t>ÖN DEĞERLENDİRME TARİHİ</t>
  </si>
  <si>
    <t>AKADEMİK KADRO İLANINA BAŞVURAN ADAYLARIN ÖN DEĞERLENDİRME SONUÇLARI</t>
  </si>
  <si>
    <t>T.C. 
ADNAN MENDERES ÜNİVERSİTESİ</t>
  </si>
  <si>
    <t xml:space="preserve">YEREL YÖNETİMLER </t>
  </si>
  <si>
    <t>İlan No:1013147/(Siyaset Bilimi ve Kamu Yönetimi Alanında Tezli Yüksek Lisans Yapmış Olmak, Yüksek Lisans Mezuniyetinden Sonra Yükseköğretim Kurumlarında
Alanında Ders Verme Deneyimine Sahip Olmak)</t>
  </si>
  <si>
    <t>Serdar ARI</t>
  </si>
  <si>
    <t>Yakup KARACA</t>
  </si>
  <si>
    <t>Zafer KOCA</t>
  </si>
  <si>
    <t>Şerife GÖKÇEN YANIK</t>
  </si>
  <si>
    <t>Hüseyin KURT</t>
  </si>
  <si>
    <t>Murat KAYMAZ</t>
  </si>
  <si>
    <r>
      <rPr>
        <b/>
        <sz val="11"/>
        <color theme="1"/>
        <rFont val="Times New Roman"/>
        <family val="1"/>
        <charset val="162"/>
      </rPr>
      <t>İlgili kadroya başvuran adayların durumları</t>
    </r>
    <r>
      <rPr>
        <sz val="11"/>
        <color theme="1"/>
        <rFont val="Times New Roman"/>
        <family val="1"/>
        <charset val="162"/>
      </rPr>
      <t xml:space="preserve">;Öğretim Üyesi Dışındaki Öğretim Elemanı Kadrolarına Naklen veya Açıktan Yapılacak Atamalarda Uygulanacak Merkezi Sınav İle Giriş Sınavlarına İlişkin Usul Ve Esaslar Hakkındaki Yönetmelik'in 10.maddesi gereğince; </t>
    </r>
    <r>
      <rPr>
        <b/>
        <sz val="11"/>
        <color theme="1"/>
        <rFont val="Times New Roman"/>
        <family val="1"/>
        <charset val="162"/>
      </rPr>
      <t>Sınav jürisi;</t>
    </r>
    <r>
      <rPr>
        <sz val="11"/>
        <color theme="1"/>
        <rFont val="Times New Roman"/>
        <family val="1"/>
        <charset val="162"/>
      </rPr>
      <t xml:space="preserve"> müracaat eden adaylar arasından ilan edilen kadro sayısının (Değişik ibare:RG-4/3/2014-28931)</t>
    </r>
    <r>
      <rPr>
        <b/>
        <sz val="11"/>
        <color theme="1"/>
        <rFont val="Times New Roman"/>
        <family val="1"/>
        <charset val="162"/>
      </rPr>
      <t xml:space="preserve">on katına kadar adayı, </t>
    </r>
    <r>
      <rPr>
        <sz val="11"/>
        <color theme="1"/>
        <rFont val="Times New Roman"/>
        <family val="1"/>
        <charset val="162"/>
      </rPr>
      <t xml:space="preserve">ALES puanının %60’ını (merkezi sınavdan muaf olan adayların son iki yıla ait ALES notunun bulunmaması halinde, ALES puanı 70 olarak kabul edilir) ve yabancı dil puanının %40’ını; </t>
    </r>
    <r>
      <rPr>
        <b/>
        <sz val="11"/>
        <color theme="1"/>
        <rFont val="Times New Roman"/>
        <family val="1"/>
        <charset val="162"/>
      </rPr>
      <t>meslek yüksekokullarına müracaatlarda ise ALES puanının %70’ini ve lisans mezuniyet notunun %30’unu dikkate alarak belirler ve kurumun web sitesinde ilan eder.</t>
    </r>
    <r>
      <rPr>
        <sz val="11"/>
        <color theme="1"/>
        <rFont val="Times New Roman"/>
        <family val="1"/>
        <charset val="162"/>
      </rPr>
      <t xml:space="preserve"> Bu sıralamaya göre son sırada aynı puna sahip birden fazla adayın olması halinde, bu kişilerin tamamı sınava çağrılır. Başvuru sayısının ilan edilen kadronun (Değişik ibare:RG-4/3/2014-28931) on katından az olması halinde, adayların tamamı giriş sınavına alınır."hükmü gereğince </t>
    </r>
    <r>
      <rPr>
        <b/>
        <sz val="11"/>
        <color theme="1"/>
        <rFont val="Times New Roman"/>
        <family val="1"/>
        <charset val="162"/>
      </rPr>
      <t xml:space="preserve">Sınav Jürisi değerlendirme yapmıştır. </t>
    </r>
  </si>
  <si>
    <t>Burçak ÖNDER</t>
  </si>
  <si>
    <t>KADRO DERECESİ</t>
  </si>
  <si>
    <t xml:space="preserve">Adnan Menderes Üniversitesi Merkez Kampüsü, Kepez Mevkii Efeler/AYDIN 
(Rektölük Makamı Toplantı Salonu)  26.12.2016 Pazartesi günü (Saat:15:00)  </t>
  </si>
  <si>
    <t>Damla SAĞIT</t>
  </si>
  <si>
    <t>Sınava Girmeye 
Hak Kazandı</t>
  </si>
  <si>
    <t>-</t>
  </si>
</sst>
</file>

<file path=xl/styles.xml><?xml version="1.0" encoding="utf-8"?>
<styleSheet xmlns="http://schemas.openxmlformats.org/spreadsheetml/2006/main">
  <numFmts count="4">
    <numFmt numFmtId="164" formatCode="0.00;[Red]0.00"/>
    <numFmt numFmtId="165" formatCode="0.00000;[Red]0.00000"/>
    <numFmt numFmtId="166" formatCode="[$-F800]dddd\,\ mmmm\ dd\,\ yyyy"/>
    <numFmt numFmtId="167" formatCode="0.000;[Red]0.00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0" fontId="6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167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6" fontId="2" fillId="0" borderId="2" xfId="0" applyNumberFormat="1" applyFont="1" applyBorder="1" applyAlignment="1">
      <alignment horizontal="left"/>
    </xf>
    <xf numFmtId="166" fontId="2" fillId="0" borderId="3" xfId="0" applyNumberFormat="1" applyFont="1" applyBorder="1" applyAlignment="1">
      <alignment horizontal="left"/>
    </xf>
    <xf numFmtId="166" fontId="2" fillId="0" borderId="4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2" fillId="0" borderId="6" xfId="0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tabSelected="1" topLeftCell="A7" workbookViewId="0">
      <selection activeCell="M16" sqref="M16"/>
    </sheetView>
  </sheetViews>
  <sheetFormatPr defaultRowHeight="15"/>
  <cols>
    <col min="1" max="1" width="5.5703125" style="1" customWidth="1"/>
    <col min="2" max="2" width="28.28515625" style="1" customWidth="1"/>
    <col min="3" max="3" width="9.5703125" style="1" bestFit="1" customWidth="1"/>
    <col min="4" max="6" width="9.140625" style="1"/>
    <col min="7" max="7" width="14.85546875" style="4" customWidth="1"/>
    <col min="8" max="8" width="14.28515625" style="1" customWidth="1"/>
    <col min="9" max="9" width="29" style="1" customWidth="1"/>
    <col min="10" max="10" width="31" style="1" bestFit="1" customWidth="1"/>
    <col min="11" max="11" width="22.85546875" style="1" customWidth="1"/>
    <col min="12" max="16384" width="9.140625" style="1"/>
  </cols>
  <sheetData>
    <row r="1" spans="1:17" ht="33.75" customHeight="1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</row>
    <row r="2" spans="1:17" ht="25.5" customHeight="1">
      <c r="A2" s="26" t="s">
        <v>28</v>
      </c>
      <c r="B2" s="26"/>
      <c r="C2" s="26"/>
      <c r="D2" s="26"/>
      <c r="E2" s="26"/>
      <c r="F2" s="26"/>
      <c r="G2" s="26"/>
      <c r="H2" s="26"/>
      <c r="I2" s="26"/>
      <c r="J2" s="26"/>
    </row>
    <row r="3" spans="1:17" ht="21" customHeight="1">
      <c r="A3" s="27" t="s">
        <v>38</v>
      </c>
      <c r="B3" s="28"/>
      <c r="C3" s="28"/>
      <c r="D3" s="28"/>
      <c r="E3" s="28"/>
      <c r="F3" s="28"/>
      <c r="G3" s="28"/>
      <c r="H3" s="28"/>
      <c r="I3" s="28"/>
      <c r="J3" s="28"/>
    </row>
    <row r="4" spans="1:17" ht="21" customHeight="1">
      <c r="A4" s="28"/>
      <c r="B4" s="28"/>
      <c r="C4" s="28"/>
      <c r="D4" s="28"/>
      <c r="E4" s="28"/>
      <c r="F4" s="28"/>
      <c r="G4" s="28"/>
      <c r="H4" s="28"/>
      <c r="I4" s="28"/>
      <c r="J4" s="28"/>
    </row>
    <row r="5" spans="1:17" ht="21" customHeight="1">
      <c r="A5" s="28"/>
      <c r="B5" s="28"/>
      <c r="C5" s="28"/>
      <c r="D5" s="28"/>
      <c r="E5" s="28"/>
      <c r="F5" s="28"/>
      <c r="G5" s="28"/>
      <c r="H5" s="28"/>
      <c r="I5" s="28"/>
      <c r="J5" s="28"/>
    </row>
    <row r="6" spans="1:17" ht="21" customHeight="1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21" customHeight="1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7">
      <c r="A8" s="19" t="s">
        <v>21</v>
      </c>
      <c r="B8" s="21"/>
      <c r="C8" s="19" t="s">
        <v>22</v>
      </c>
      <c r="D8" s="20"/>
      <c r="E8" s="20"/>
      <c r="F8" s="20"/>
      <c r="G8" s="20"/>
      <c r="H8" s="20"/>
      <c r="I8" s="20"/>
      <c r="J8" s="21"/>
    </row>
    <row r="9" spans="1:17">
      <c r="A9" s="19" t="s">
        <v>23</v>
      </c>
      <c r="B9" s="21"/>
      <c r="C9" s="19" t="s">
        <v>24</v>
      </c>
      <c r="D9" s="20"/>
      <c r="E9" s="20"/>
      <c r="F9" s="20"/>
      <c r="G9" s="20"/>
      <c r="H9" s="20"/>
      <c r="I9" s="20"/>
      <c r="J9" s="21"/>
    </row>
    <row r="10" spans="1:17">
      <c r="A10" s="19" t="s">
        <v>25</v>
      </c>
      <c r="B10" s="21"/>
      <c r="C10" s="19" t="s">
        <v>30</v>
      </c>
      <c r="D10" s="20"/>
      <c r="E10" s="20"/>
      <c r="F10" s="20"/>
      <c r="G10" s="20"/>
      <c r="H10" s="20"/>
      <c r="I10" s="20"/>
      <c r="J10" s="21"/>
    </row>
    <row r="11" spans="1:17">
      <c r="A11" s="19" t="s">
        <v>40</v>
      </c>
      <c r="B11" s="21"/>
      <c r="C11" s="19">
        <v>5</v>
      </c>
      <c r="D11" s="20"/>
      <c r="E11" s="20"/>
      <c r="F11" s="20"/>
      <c r="G11" s="20"/>
      <c r="H11" s="20"/>
      <c r="I11" s="20"/>
      <c r="J11" s="21"/>
    </row>
    <row r="12" spans="1:17">
      <c r="A12" s="19" t="s">
        <v>26</v>
      </c>
      <c r="B12" s="21"/>
      <c r="C12" s="19">
        <v>1</v>
      </c>
      <c r="D12" s="20"/>
      <c r="E12" s="20"/>
      <c r="F12" s="20"/>
      <c r="G12" s="20"/>
      <c r="H12" s="20"/>
      <c r="I12" s="20"/>
      <c r="J12" s="21"/>
    </row>
    <row r="13" spans="1:17">
      <c r="A13" s="19" t="s">
        <v>27</v>
      </c>
      <c r="B13" s="21"/>
      <c r="C13" s="22">
        <v>42727</v>
      </c>
      <c r="D13" s="23"/>
      <c r="E13" s="23"/>
      <c r="F13" s="23"/>
      <c r="G13" s="23"/>
      <c r="H13" s="23"/>
      <c r="I13" s="23"/>
      <c r="J13" s="24"/>
    </row>
    <row r="14" spans="1:17" ht="22.5" customHeight="1">
      <c r="A14" s="31" t="s">
        <v>0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7" s="5" customFormat="1" ht="33" customHeight="1">
      <c r="A15" s="32" t="s">
        <v>31</v>
      </c>
      <c r="B15" s="33"/>
      <c r="C15" s="33"/>
      <c r="D15" s="33"/>
      <c r="E15" s="33"/>
      <c r="F15" s="33"/>
      <c r="G15" s="33"/>
      <c r="H15" s="33"/>
      <c r="I15" s="33"/>
      <c r="J15" s="34"/>
    </row>
    <row r="16" spans="1:17" ht="40.5" customHeight="1">
      <c r="A16" s="35" t="s">
        <v>1</v>
      </c>
      <c r="B16" s="29" t="s">
        <v>14</v>
      </c>
      <c r="C16" s="29" t="s">
        <v>2</v>
      </c>
      <c r="D16" s="29"/>
      <c r="E16" s="29" t="s">
        <v>4</v>
      </c>
      <c r="F16" s="29"/>
      <c r="G16" s="37" t="s">
        <v>8</v>
      </c>
      <c r="H16" s="29" t="s">
        <v>9</v>
      </c>
      <c r="I16" s="29" t="s">
        <v>10</v>
      </c>
      <c r="J16" s="30" t="s">
        <v>15</v>
      </c>
      <c r="Q16" s="6"/>
    </row>
    <row r="17" spans="1:11" ht="57">
      <c r="A17" s="36"/>
      <c r="B17" s="29"/>
      <c r="C17" s="2" t="s">
        <v>3</v>
      </c>
      <c r="D17" s="3" t="s">
        <v>6</v>
      </c>
      <c r="E17" s="3" t="s">
        <v>5</v>
      </c>
      <c r="F17" s="3" t="s">
        <v>7</v>
      </c>
      <c r="G17" s="37"/>
      <c r="H17" s="29"/>
      <c r="I17" s="29"/>
      <c r="J17" s="29"/>
    </row>
    <row r="18" spans="1:11" s="4" customFormat="1" ht="105.75" customHeight="1">
      <c r="A18" s="9" t="s">
        <v>11</v>
      </c>
      <c r="B18" s="10" t="s">
        <v>32</v>
      </c>
      <c r="C18" s="11">
        <v>70</v>
      </c>
      <c r="D18" s="12">
        <f t="shared" ref="D18" si="0">SUM(C18*70/100)</f>
        <v>49</v>
      </c>
      <c r="E18" s="13">
        <v>61.07</v>
      </c>
      <c r="F18" s="12">
        <f t="shared" ref="F18" si="1">SUM(E18*30/100)</f>
        <v>18.320999999999998</v>
      </c>
      <c r="G18" s="12">
        <f t="shared" ref="G18" si="2">SUM(F18,D18)</f>
        <v>67.320999999999998</v>
      </c>
      <c r="H18" s="14" t="s">
        <v>43</v>
      </c>
      <c r="I18" s="15" t="s">
        <v>44</v>
      </c>
      <c r="J18" s="7" t="s">
        <v>41</v>
      </c>
      <c r="K18" s="8"/>
    </row>
    <row r="19" spans="1:11" s="4" customFormat="1" ht="114.75" customHeight="1">
      <c r="A19" s="9" t="s">
        <v>12</v>
      </c>
      <c r="B19" s="10" t="s">
        <v>42</v>
      </c>
      <c r="C19" s="11">
        <v>72.689189999999996</v>
      </c>
      <c r="D19" s="12">
        <f t="shared" ref="D19:D22" si="3">SUM(C19*70/100)</f>
        <v>50.882432999999999</v>
      </c>
      <c r="E19" s="13">
        <v>81.56</v>
      </c>
      <c r="F19" s="12">
        <f t="shared" ref="F19:F22" si="4">SUM(E19*30/100)</f>
        <v>24.468000000000004</v>
      </c>
      <c r="G19" s="12">
        <f t="shared" ref="G19:G22" si="5">SUM(F19,D19)</f>
        <v>75.35043300000001</v>
      </c>
      <c r="H19" s="14" t="s">
        <v>43</v>
      </c>
      <c r="I19" s="15" t="s">
        <v>44</v>
      </c>
      <c r="J19" s="7" t="s">
        <v>41</v>
      </c>
      <c r="K19" s="8"/>
    </row>
    <row r="20" spans="1:11" s="4" customFormat="1" ht="126.75" customHeight="1">
      <c r="A20" s="9" t="s">
        <v>13</v>
      </c>
      <c r="B20" s="10" t="s">
        <v>33</v>
      </c>
      <c r="C20" s="11">
        <v>75.179580000000001</v>
      </c>
      <c r="D20" s="12">
        <f t="shared" si="3"/>
        <v>52.625706000000001</v>
      </c>
      <c r="E20" s="13">
        <v>73.19</v>
      </c>
      <c r="F20" s="12">
        <f t="shared" si="4"/>
        <v>21.956999999999997</v>
      </c>
      <c r="G20" s="12">
        <f t="shared" si="5"/>
        <v>74.582706000000002</v>
      </c>
      <c r="H20" s="14" t="s">
        <v>43</v>
      </c>
      <c r="I20" s="15" t="s">
        <v>44</v>
      </c>
      <c r="J20" s="7" t="s">
        <v>41</v>
      </c>
      <c r="K20" s="8"/>
    </row>
    <row r="21" spans="1:11" s="4" customFormat="1" ht="126.75" customHeight="1">
      <c r="A21" s="9" t="s">
        <v>16</v>
      </c>
      <c r="B21" s="10" t="s">
        <v>34</v>
      </c>
      <c r="C21" s="11">
        <v>83.188890000000001</v>
      </c>
      <c r="D21" s="12">
        <f t="shared" si="3"/>
        <v>58.232223000000005</v>
      </c>
      <c r="E21" s="13">
        <v>88.8</v>
      </c>
      <c r="F21" s="12">
        <f t="shared" si="4"/>
        <v>26.64</v>
      </c>
      <c r="G21" s="12">
        <f t="shared" si="5"/>
        <v>84.872223000000005</v>
      </c>
      <c r="H21" s="14" t="s">
        <v>43</v>
      </c>
      <c r="I21" s="15" t="s">
        <v>44</v>
      </c>
      <c r="J21" s="7" t="s">
        <v>41</v>
      </c>
      <c r="K21" s="8"/>
    </row>
    <row r="22" spans="1:11" s="18" customFormat="1" ht="99" customHeight="1">
      <c r="A22" s="9" t="s">
        <v>17</v>
      </c>
      <c r="B22" s="10" t="s">
        <v>35</v>
      </c>
      <c r="C22" s="11">
        <v>72.829790000000003</v>
      </c>
      <c r="D22" s="12">
        <f t="shared" si="3"/>
        <v>50.980853000000003</v>
      </c>
      <c r="E22" s="13">
        <v>73.63</v>
      </c>
      <c r="F22" s="12">
        <f t="shared" si="4"/>
        <v>22.088999999999995</v>
      </c>
      <c r="G22" s="12">
        <f t="shared" si="5"/>
        <v>73.069852999999995</v>
      </c>
      <c r="H22" s="14" t="s">
        <v>43</v>
      </c>
      <c r="I22" s="15" t="s">
        <v>44</v>
      </c>
      <c r="J22" s="7" t="s">
        <v>41</v>
      </c>
      <c r="K22" s="17"/>
    </row>
    <row r="23" spans="1:11" s="4" customFormat="1" ht="108" customHeight="1">
      <c r="A23" s="9" t="s">
        <v>18</v>
      </c>
      <c r="B23" s="10" t="s">
        <v>36</v>
      </c>
      <c r="C23" s="11">
        <v>71.101749999999996</v>
      </c>
      <c r="D23" s="12">
        <f>SUM(C23*70/100)</f>
        <v>49.771224999999994</v>
      </c>
      <c r="E23" s="13">
        <v>61.32</v>
      </c>
      <c r="F23" s="12">
        <f>SUM(E23*30/100)</f>
        <v>18.396000000000001</v>
      </c>
      <c r="G23" s="12">
        <f>SUM(F23,D23)</f>
        <v>68.167225000000002</v>
      </c>
      <c r="H23" s="14" t="s">
        <v>43</v>
      </c>
      <c r="I23" s="15" t="s">
        <v>44</v>
      </c>
      <c r="J23" s="7" t="s">
        <v>41</v>
      </c>
      <c r="K23" s="16"/>
    </row>
    <row r="24" spans="1:11" s="4" customFormat="1" ht="116.25" customHeight="1">
      <c r="A24" s="9" t="s">
        <v>19</v>
      </c>
      <c r="B24" s="10" t="s">
        <v>37</v>
      </c>
      <c r="C24" s="11">
        <v>75.848640000000003</v>
      </c>
      <c r="D24" s="12">
        <f t="shared" ref="D24" si="6">SUM(C24*70/100)</f>
        <v>53.094048000000001</v>
      </c>
      <c r="E24" s="13">
        <v>76.5</v>
      </c>
      <c r="F24" s="12">
        <f t="shared" ref="F24" si="7">SUM(E24*30/100)</f>
        <v>22.95</v>
      </c>
      <c r="G24" s="12">
        <f t="shared" ref="G24" si="8">SUM(F24,D24)</f>
        <v>76.044048000000004</v>
      </c>
      <c r="H24" s="14" t="s">
        <v>43</v>
      </c>
      <c r="I24" s="15" t="s">
        <v>44</v>
      </c>
      <c r="J24" s="7" t="s">
        <v>41</v>
      </c>
      <c r="K24" s="8"/>
    </row>
    <row r="25" spans="1:11" s="4" customFormat="1" ht="119.25" customHeight="1">
      <c r="A25" s="9" t="s">
        <v>20</v>
      </c>
      <c r="B25" s="10" t="s">
        <v>39</v>
      </c>
      <c r="C25" s="11">
        <v>72.31174</v>
      </c>
      <c r="D25" s="12">
        <f>SUM(C25*70/100)</f>
        <v>50.618217999999999</v>
      </c>
      <c r="E25" s="13">
        <v>62.9</v>
      </c>
      <c r="F25" s="12">
        <f>SUM(E25*30/100)</f>
        <v>18.87</v>
      </c>
      <c r="G25" s="12">
        <f>SUM(F25,D25)</f>
        <v>69.488218000000003</v>
      </c>
      <c r="H25" s="14" t="s">
        <v>43</v>
      </c>
      <c r="I25" s="15" t="s">
        <v>44</v>
      </c>
      <c r="J25" s="7" t="s">
        <v>41</v>
      </c>
    </row>
  </sheetData>
  <mergeCells count="25">
    <mergeCell ref="I16:I17"/>
    <mergeCell ref="J16:J17"/>
    <mergeCell ref="A14:J14"/>
    <mergeCell ref="A15:J15"/>
    <mergeCell ref="A16:A17"/>
    <mergeCell ref="B16:B17"/>
    <mergeCell ref="C16:D16"/>
    <mergeCell ref="E16:F16"/>
    <mergeCell ref="G16:G17"/>
    <mergeCell ref="H16:H17"/>
    <mergeCell ref="C12:J12"/>
    <mergeCell ref="C13:J13"/>
    <mergeCell ref="A12:B12"/>
    <mergeCell ref="A13:B13"/>
    <mergeCell ref="A1:J1"/>
    <mergeCell ref="A3:J7"/>
    <mergeCell ref="A2:J2"/>
    <mergeCell ref="A8:B8"/>
    <mergeCell ref="A9:B9"/>
    <mergeCell ref="C8:J8"/>
    <mergeCell ref="C9:J9"/>
    <mergeCell ref="C10:J10"/>
    <mergeCell ref="C11:J11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 değerlendirme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2016-12-26T06:35:12Z</dcterms:modified>
</cp:coreProperties>
</file>